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kumenty\2022\270_2022 Zamówienia publiczne\2022.4 Usługi leśne Pakiet P.6\Do zapytania ofertowego\"/>
    </mc:Choice>
  </mc:AlternateContent>
  <xr:revisionPtr revIDLastSave="0" documentId="13_ncr:1_{D8ED8CBB-BE16-43B8-BA9D-A885E1FD0EBC}" xr6:coauthVersionLast="47" xr6:coauthVersionMax="47" xr10:uidLastSave="{00000000-0000-0000-0000-000000000000}"/>
  <bookViews>
    <workbookView xWindow="28680" yWindow="-120" windowWidth="29040" windowHeight="15840" tabRatio="551" xr2:uid="{00000000-000D-0000-FFFF-FFFF00000000}"/>
  </bookViews>
  <sheets>
    <sheet name="Kosztorys ofertowy P.6" sheetId="8" r:id="rId1"/>
  </sheets>
  <definedNames>
    <definedName name="_xlnm.Print_Area" localSheetId="0">'Kosztorys ofertowy P.6'!$B$1:$K$82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8" l="1"/>
  <c r="J24" i="8" s="1"/>
  <c r="H29" i="8"/>
  <c r="J29" i="8"/>
  <c r="K29" i="8" s="1"/>
  <c r="H34" i="8"/>
  <c r="J34" i="8"/>
  <c r="K34" i="8"/>
  <c r="H39" i="8"/>
  <c r="J39" i="8"/>
  <c r="K39" i="8"/>
  <c r="H44" i="8"/>
  <c r="H45" i="8"/>
  <c r="H46" i="8"/>
  <c r="H47" i="8"/>
  <c r="J47" i="8" s="1"/>
  <c r="H48" i="8"/>
  <c r="J48" i="8" s="1"/>
  <c r="H49" i="8"/>
  <c r="H50" i="8"/>
  <c r="K50" i="8" s="1"/>
  <c r="H51" i="8"/>
  <c r="J51" i="8" s="1"/>
  <c r="K51" i="8" s="1"/>
  <c r="H52" i="8"/>
  <c r="H53" i="8"/>
  <c r="H54" i="8"/>
  <c r="J54" i="8" s="1"/>
  <c r="H55" i="8"/>
  <c r="H56" i="8"/>
  <c r="H57" i="8"/>
  <c r="K57" i="8" s="1"/>
  <c r="H58" i="8"/>
  <c r="J58" i="8" s="1"/>
  <c r="K58" i="8" s="1"/>
  <c r="H59" i="8"/>
  <c r="J59" i="8" s="1"/>
  <c r="H60" i="8"/>
  <c r="J60" i="8" s="1"/>
  <c r="K60" i="8" s="1"/>
  <c r="H61" i="8"/>
  <c r="H62" i="8"/>
  <c r="H63" i="8"/>
  <c r="H64" i="8"/>
  <c r="H65" i="8"/>
  <c r="J65" i="8" s="1"/>
  <c r="H66" i="8"/>
  <c r="J66" i="8" s="1"/>
  <c r="H67" i="8"/>
  <c r="J44" i="8"/>
  <c r="K44" i="8"/>
  <c r="J45" i="8"/>
  <c r="K45" i="8"/>
  <c r="J46" i="8"/>
  <c r="K46" i="8" s="1"/>
  <c r="J49" i="8"/>
  <c r="K49" i="8" s="1"/>
  <c r="J50" i="8"/>
  <c r="J52" i="8"/>
  <c r="K52" i="8" s="1"/>
  <c r="J53" i="8"/>
  <c r="K53" i="8"/>
  <c r="J55" i="8"/>
  <c r="K55" i="8" s="1"/>
  <c r="J56" i="8"/>
  <c r="K56" i="8"/>
  <c r="J57" i="8"/>
  <c r="J61" i="8"/>
  <c r="K61" i="8" s="1"/>
  <c r="J62" i="8"/>
  <c r="K62" i="8"/>
  <c r="J63" i="8"/>
  <c r="K63" i="8"/>
  <c r="J64" i="8"/>
  <c r="K64" i="8" s="1"/>
  <c r="J67" i="8"/>
  <c r="K67" i="8" s="1"/>
  <c r="H70" i="8"/>
  <c r="J70" i="8" s="1"/>
  <c r="H71" i="8"/>
  <c r="H72" i="8"/>
  <c r="H73" i="8"/>
  <c r="K73" i="8" s="1"/>
  <c r="H74" i="8"/>
  <c r="J74" i="8" s="1"/>
  <c r="J71" i="8"/>
  <c r="K71" i="8"/>
  <c r="J72" i="8"/>
  <c r="K72" i="8" s="1"/>
  <c r="J73" i="8"/>
  <c r="K24" i="8" l="1"/>
  <c r="K66" i="8"/>
  <c r="K59" i="8"/>
  <c r="K48" i="8"/>
  <c r="K65" i="8"/>
  <c r="K54" i="8"/>
  <c r="K47" i="8"/>
  <c r="E77" i="8"/>
  <c r="K70" i="8"/>
  <c r="E76" i="8"/>
  <c r="K74" i="8"/>
  <c r="E78" i="8" s="1"/>
</calcChain>
</file>

<file path=xl/sharedStrings.xml><?xml version="1.0" encoding="utf-8"?>
<sst xmlns="http://schemas.openxmlformats.org/spreadsheetml/2006/main" count="211" uniqueCount="126">
  <si>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</si>
  <si>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</si>
  <si>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</si>
  <si>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</si>
  <si>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</si>
  <si>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</si>
  <si>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</si>
  <si>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</si>
  <si>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</si>
  <si>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</si>
  <si>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</si>
  <si>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</si>
  <si>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</si>
  <si>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</si>
  <si>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</si>
  <si>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ZRYW-WYD1</t>
  </si>
  <si>
    <t>Dopłata do pozyskania drewna z tytułu wydłużonej zrywki do 500 m</t>
  </si>
  <si>
    <t xml:space="preserve">  4</t>
  </si>
  <si>
    <t>ZRYW-WYD2</t>
  </si>
  <si>
    <t>Dopłata do pozyskania drewna z tytułu wydłużonej zrywki od 501 do 1000 m</t>
  </si>
  <si>
    <t xml:space="preserve">  5</t>
  </si>
  <si>
    <t>ZRYW-WYD3</t>
  </si>
  <si>
    <t>Dopłata do pozyskania drewna z tytułu wydłużonej zrywki powyżej 1000 m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</si>
  <si>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</si>
  <si>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</si>
  <si>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</si>
  <si>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</si>
  <si>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</si>
  <si>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</si>
  <si>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</si>
  <si>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</si>
  <si>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</si>
  <si>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</si>
  <si>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</si>
  <si>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</si>
  <si>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</si>
  <si>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>HA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</si>
  <si>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</si>
  <si>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</si>
  <si>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</si>
  <si>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</si>
  <si>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</si>
  <si>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</si>
  <si>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</si>
  <si>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</si>
  <si>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69</t>
  </si>
  <si>
    <t>WYK-POGCZ</t>
  </si>
  <si>
    <t>Wyorywanie bruzd pługiem leśnym z pogłębiaczem na powierzchni pow. 0,50 ha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</si>
  <si>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</si>
  <si>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</si>
  <si>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</si>
  <si>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</si>
  <si>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</si>
  <si>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</si>
  <si>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139</t>
  </si>
  <si>
    <t>SZUK-OWA2</t>
  </si>
  <si>
    <t>Próbne poszukiwania owadów w ściole metodą dwóch drzew próbnych</t>
  </si>
  <si>
    <t>SZT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</si>
  <si>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</si>
  <si>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</si>
  <si>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</si>
  <si>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</si>
  <si>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</si>
  <si>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</si>
  <si>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</si>
  <si>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</si>
  <si>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</si>
  <si>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</si>
  <si>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</si>
  <si>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</si>
  <si>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</si>
  <si>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</si>
  <si>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</si>
  <si>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</si>
  <si>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GODZ RH8</t>
  </si>
  <si>
    <t>Prace godzinowe ręczne (8% VAT)</t>
  </si>
  <si>
    <t>GODZ RH23</t>
  </si>
  <si>
    <t>Prace godzinowe ręczne (23% VAT)</t>
  </si>
  <si>
    <t>119, 173, 187, 308, 338, 341, 344</t>
  </si>
  <si>
    <t>GODZ RU8</t>
  </si>
  <si>
    <t>Prace godzinowe ręczne z urządzeniem (8% VAT)</t>
  </si>
  <si>
    <t>GODZ MH8</t>
  </si>
  <si>
    <t>Prace godzinowe ciągnikowe (8%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</si>
  <si>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</si>
  <si>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</si>
  <si>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</si>
  <si>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</si>
  <si>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</si>
  <si>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</si>
  <si>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</si>
  <si>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</si>
  <si>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(podpis)</t>
  </si>
  <si>
    <t>KOSZTORYS OFERTOWY</t>
  </si>
  <si>
    <t>1. Cięcia rębne (rębnie złożone)</t>
  </si>
  <si>
    <t>2. Trzebieże późne i cięcia sanitarno–selekcyjne</t>
  </si>
  <si>
    <t>3. Trzebieże wczesne i czyszczenia późne z pozyskaniem masy</t>
  </si>
  <si>
    <t>4. Cięcia przygodne i pozostałe</t>
  </si>
  <si>
    <t>5. Pozostałe prace</t>
  </si>
  <si>
    <t xml:space="preserve"> 48</t>
  </si>
  <si>
    <t>WYK-PASR</t>
  </si>
  <si>
    <t>Zdarcie pokrywy pasami  prace ręczne</t>
  </si>
  <si>
    <t xml:space="preserve"> 93</t>
  </si>
  <si>
    <t>SADZ-JAMK</t>
  </si>
  <si>
    <t>Sadzenie wielolatek w jamkę</t>
  </si>
  <si>
    <t>103</t>
  </si>
  <si>
    <t>DOW-SADZ</t>
  </si>
  <si>
    <t>Dowóz sadzonek</t>
  </si>
  <si>
    <t>116</t>
  </si>
  <si>
    <t>CP-W</t>
  </si>
  <si>
    <t>Czyszczenia póżne</t>
  </si>
  <si>
    <t>134</t>
  </si>
  <si>
    <t>PUŁ-RYJ</t>
  </si>
  <si>
    <t>Wykładanie pułapek na ryjkowce - dołki chwytne, wałki itp.</t>
  </si>
  <si>
    <t>Nadleśnictwo Strzebielino z siedzibąw Luzinie</t>
  </si>
  <si>
    <t>ul. Ofiar Stutthofu 47, 84-242 Luzino</t>
  </si>
  <si>
    <t>122</t>
  </si>
  <si>
    <t>ZAB-UPAK</t>
  </si>
  <si>
    <t>Zabezpieczenie upraw przed zwierzyną przez pakułowanie drzewek</t>
  </si>
  <si>
    <t xml:space="preserve"> 11, 117, 157, 161, 163, 165, 167, 169, 171, 183, 209, 307, 336, 340, 343, 350</t>
  </si>
  <si>
    <t>174, 184, 222, 352</t>
  </si>
  <si>
    <t>118, 13, 158, 164, 166, 168, 170, 172, 185, 210, 306, 337, 342, 351</t>
  </si>
  <si>
    <t>170.01, 175, 186, 223, 345, 353</t>
  </si>
  <si>
    <t>Załącznik nr 2.6</t>
  </si>
  <si>
    <t>Dokument musi być podpisany kwalifikowanym podpisem elektronicznym lub profilem zaufanym</t>
  </si>
  <si>
    <r>
      <t xml:space="preserve">Odpowiadając na zapytanie ofertowe na </t>
    </r>
    <r>
      <rPr>
        <b/>
        <sz val="12"/>
        <color rgb="FF333333"/>
        <rFont val="Arial"/>
        <family val="2"/>
        <charset val="238"/>
      </rPr>
      <t>„Wykonywanie usług z zakresu gospodarki leśnej na terenie Nadleśnictwa Strzebielino w roku 2022 - Pakiet P.6 (leśnictwo Godętowo)''</t>
    </r>
    <r>
      <rPr>
        <sz val="12"/>
        <color rgb="FF333333"/>
        <rFont val="Arial"/>
      </rPr>
      <t xml:space="preserve"> (znak post. SA.270.4.2022), oferujemy następujące ceny jednostkowe za usługi wchodzące w skład zamówienia:</t>
    </r>
  </si>
  <si>
    <t>Podatek VAT 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</si>
</sst>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0" fontId="12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left"/>
    </xf>
    <xf numFmtId="49" fontId="1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left" vertical="center" wrapText="1"/>
    </xf>
    <xf numFmtId="39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/>
    </xf>
    <xf numFmtId="9" fontId="1" fillId="2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0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1" fillId="2" borderId="0" xfId="0" applyNumberFormat="1" applyFont="1" applyFill="1" applyBorder="1" applyAlignment="1">
      <alignment horizontal="left"/>
    </xf>
    <xf numFmtId="4" fontId="13" fillId="2" borderId="1" xfId="1" applyNumberFormat="1" applyFont="1" applyFill="1" applyBorder="1" applyAlignment="1">
      <alignment horizontal="right" vertical="center"/>
    </xf>
    <xf numFmtId="4" fontId="7" fillId="2" borderId="0" xfId="0" applyNumberFormat="1" applyFont="1" applyFill="1" applyBorder="1" applyAlignment="1">
      <alignment vertical="center"/>
    </xf>
    <xf numFmtId="49" fontId="7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vertical="center"/>
    </xf>
    <xf numFmtId="49" fontId="9" fillId="2" borderId="0" xfId="0" applyNumberFormat="1" applyFont="1" applyFill="1" applyBorder="1" applyAlignment="1">
      <alignment vertical="center"/>
    </xf>
    <xf numFmtId="4" fontId="9" fillId="2" borderId="0" xfId="0" applyNumberFormat="1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left" vertical="center"/>
    </xf>
    <xf numFmtId="4" fontId="7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center"/>
    </xf>
    <xf numFmtId="49" fontId="10" fillId="2" borderId="0" xfId="0" applyNumberFormat="1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" fontId="13" fillId="2" borderId="5" xfId="1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0" fillId="0" borderId="0" xfId="0" applyNumberFormat="1" applyBorder="1"/>
    <xf numFmtId="49" fontId="8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right" vertical="center"/>
    </xf>
    <xf numFmtId="4" fontId="14" fillId="2" borderId="1" xfId="1" applyNumberFormat="1" applyFont="1" applyFill="1" applyBorder="1" applyAlignment="1">
      <alignment horizontal="center" vertical="center"/>
    </xf>
    <xf numFmtId="4" fontId="14" fillId="2" borderId="5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C5CD7A7E-2301-42B8-A6B0-1BA3B91430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337AA-828D-4821-B3EE-03D02C81DBC6}">
  <sheetPr>
    <pageSetUpPr fitToPage="1"/>
  </sheetPr>
  <dimension ref="B1:K82"/>
  <sheetViews>
    <sheetView tabSelected="1" zoomScale="85" zoomScaleNormal="85" workbookViewId="0">
      <selection activeCell="B1" sqref="B1"/>
    </sheetView>
  </sheetViews>
  <sheetFormatPr defaultRowHeight="12.75" x14ac:dyDescent="0.2"/>
  <cols>
    <col min="1" max="1" width="1.7109375" customWidth="1"/>
    <col min="2" max="2" width="10.7109375" customWidth="1"/>
    <col min="3" max="3" width="11.7109375" customWidth="1"/>
    <col min="4" max="4" width="52.7109375" customWidth="1"/>
    <col min="5" max="5" width="6.7109375" customWidth="1"/>
    <col min="6" max="6" width="10.7109375" customWidth="1"/>
    <col min="7" max="8" width="11.7109375" style="18" customWidth="1"/>
    <col min="9" max="9" width="8.7109375" customWidth="1"/>
    <col min="10" max="11" width="11.7109375" style="18" customWidth="1"/>
  </cols>
  <sheetData>
    <row r="1" spans="2:11" s="1" customFormat="1" ht="19.149999999999999" customHeight="1" x14ac:dyDescent="0.2">
      <c r="B1" s="13"/>
      <c r="C1" s="13"/>
      <c r="D1" s="13"/>
      <c r="E1" s="13"/>
      <c r="F1" s="13"/>
      <c r="G1" s="19"/>
      <c r="H1" s="23"/>
      <c r="I1" s="24"/>
      <c r="J1" s="19"/>
      <c r="K1" s="25" t="s">
        <v>122</v>
      </c>
    </row>
    <row r="2" spans="2:11" s="1" customFormat="1" ht="12" x14ac:dyDescent="0.2">
      <c r="B2" s="13"/>
      <c r="C2" s="13"/>
      <c r="D2" s="13"/>
      <c r="E2" s="13"/>
      <c r="F2" s="13"/>
      <c r="G2" s="19"/>
      <c r="H2" s="19"/>
      <c r="I2" s="13"/>
      <c r="J2" s="19"/>
      <c r="K2" s="19"/>
    </row>
    <row r="3" spans="2:11" s="1" customFormat="1" ht="15.75" x14ac:dyDescent="0.2">
      <c r="B3" s="26"/>
      <c r="C3" s="9"/>
      <c r="D3" s="13"/>
      <c r="E3" s="13"/>
      <c r="F3" s="13"/>
      <c r="G3" s="21"/>
      <c r="H3" s="21"/>
      <c r="I3" s="22"/>
      <c r="J3" s="21"/>
      <c r="K3" s="27" t="s">
        <v>87</v>
      </c>
    </row>
    <row r="4" spans="2:11" s="1" customFormat="1" ht="15.75" x14ac:dyDescent="0.25">
      <c r="B4" s="28"/>
      <c r="C4" s="13"/>
      <c r="D4" s="13"/>
      <c r="E4" s="13"/>
      <c r="F4" s="22"/>
      <c r="G4" s="21"/>
      <c r="H4" s="21"/>
      <c r="I4" s="22"/>
      <c r="J4" s="21"/>
      <c r="K4" s="21"/>
    </row>
    <row r="5" spans="2:11" s="1" customFormat="1" ht="15.75" x14ac:dyDescent="0.2">
      <c r="B5" s="26"/>
      <c r="C5" s="9"/>
      <c r="D5" s="13"/>
      <c r="E5" s="13"/>
      <c r="F5" s="22"/>
      <c r="G5" s="21"/>
      <c r="H5" s="21"/>
      <c r="I5" s="22"/>
      <c r="J5" s="21"/>
      <c r="K5" s="21"/>
    </row>
    <row r="6" spans="2:11" s="1" customFormat="1" ht="12" x14ac:dyDescent="0.2">
      <c r="B6" s="13"/>
      <c r="C6" s="13"/>
      <c r="D6" s="13"/>
      <c r="E6" s="13"/>
      <c r="F6" s="13"/>
      <c r="G6" s="19"/>
      <c r="H6" s="19"/>
      <c r="I6" s="13"/>
      <c r="J6" s="19"/>
      <c r="K6" s="19"/>
    </row>
    <row r="7" spans="2:11" s="1" customFormat="1" ht="15" x14ac:dyDescent="0.2">
      <c r="B7" s="29"/>
      <c r="C7" s="9"/>
      <c r="D7" s="13"/>
      <c r="E7" s="13"/>
      <c r="F7" s="13"/>
      <c r="G7" s="19"/>
      <c r="H7" s="19"/>
      <c r="I7" s="13"/>
      <c r="J7" s="19"/>
      <c r="K7" s="19"/>
    </row>
    <row r="8" spans="2:11" s="1" customFormat="1" ht="12" x14ac:dyDescent="0.2">
      <c r="B8" s="13"/>
      <c r="C8" s="13"/>
      <c r="D8" s="13"/>
      <c r="E8" s="13"/>
      <c r="F8" s="13"/>
      <c r="G8" s="19"/>
      <c r="H8" s="19"/>
      <c r="I8" s="13"/>
      <c r="J8" s="19"/>
      <c r="K8" s="19"/>
    </row>
    <row r="9" spans="2:11" s="1" customFormat="1" x14ac:dyDescent="0.2">
      <c r="B9" s="30" t="s">
        <v>88</v>
      </c>
      <c r="C9" s="13"/>
      <c r="D9" s="13"/>
      <c r="E9" s="13"/>
      <c r="F9" s="13"/>
      <c r="G9" s="19"/>
      <c r="H9" s="19"/>
      <c r="I9" s="13"/>
      <c r="J9" s="19"/>
      <c r="K9" s="19"/>
    </row>
    <row r="10" spans="2:11" s="1" customFormat="1" ht="18" customHeight="1" x14ac:dyDescent="0.2">
      <c r="B10" s="30"/>
      <c r="C10" s="13"/>
      <c r="D10" s="13"/>
      <c r="E10" s="13"/>
      <c r="F10" s="13"/>
      <c r="G10" s="19"/>
      <c r="H10" s="19"/>
      <c r="I10" s="13"/>
      <c r="J10" s="19"/>
      <c r="K10" s="19"/>
    </row>
    <row r="11" spans="2:11" s="1" customFormat="1" ht="24" customHeight="1" x14ac:dyDescent="0.2">
      <c r="B11" s="40" t="s">
        <v>92</v>
      </c>
      <c r="C11" s="40"/>
      <c r="D11" s="40"/>
      <c r="E11" s="40"/>
      <c r="F11" s="40"/>
      <c r="G11" s="40"/>
      <c r="H11" s="40"/>
      <c r="I11" s="40"/>
      <c r="J11" s="40"/>
      <c r="K11" s="40"/>
    </row>
    <row r="12" spans="2:11" s="1" customFormat="1" ht="16.5" customHeight="1" x14ac:dyDescent="0.2">
      <c r="B12" s="13"/>
      <c r="C12" s="13"/>
      <c r="D12" s="13"/>
      <c r="E12" s="13"/>
      <c r="F12" s="13"/>
      <c r="G12" s="19"/>
      <c r="H12" s="19"/>
      <c r="I12" s="13"/>
      <c r="J12" s="19"/>
      <c r="K12" s="19"/>
    </row>
    <row r="13" spans="2:11" s="1" customFormat="1" ht="15.75" x14ac:dyDescent="0.2">
      <c r="B13" s="31" t="s">
        <v>89</v>
      </c>
      <c r="C13" s="13"/>
      <c r="D13" s="13"/>
      <c r="E13" s="13"/>
      <c r="F13" s="13"/>
      <c r="G13" s="19"/>
      <c r="H13" s="19"/>
      <c r="I13" s="13"/>
      <c r="J13" s="19"/>
      <c r="K13" s="19"/>
    </row>
    <row r="14" spans="2:11" s="1" customFormat="1" ht="15.75" x14ac:dyDescent="0.2">
      <c r="B14" s="31" t="s">
        <v>90</v>
      </c>
      <c r="C14" s="13"/>
      <c r="D14" s="13"/>
      <c r="E14" s="13"/>
      <c r="F14" s="13"/>
      <c r="G14" s="19"/>
      <c r="H14" s="19"/>
      <c r="I14" s="13"/>
      <c r="J14" s="19"/>
      <c r="K14" s="19"/>
    </row>
    <row r="15" spans="2:11" s="1" customFormat="1" ht="15.75" x14ac:dyDescent="0.2">
      <c r="B15" s="32" t="s">
        <v>113</v>
      </c>
      <c r="C15" s="13"/>
      <c r="D15" s="13"/>
      <c r="E15" s="13"/>
      <c r="F15" s="13"/>
      <c r="G15" s="19"/>
      <c r="H15" s="19"/>
      <c r="I15" s="13"/>
      <c r="J15" s="19"/>
      <c r="K15" s="19"/>
    </row>
    <row r="16" spans="2:11" s="1" customFormat="1" ht="15.75" x14ac:dyDescent="0.2">
      <c r="B16" s="32" t="s">
        <v>114</v>
      </c>
      <c r="C16" s="13"/>
      <c r="D16" s="13"/>
      <c r="E16" s="13"/>
      <c r="F16" s="13"/>
      <c r="G16" s="19"/>
      <c r="H16" s="19"/>
      <c r="I16" s="13"/>
      <c r="J16" s="19"/>
      <c r="K16" s="19"/>
    </row>
    <row r="17" spans="2:11" s="1" customFormat="1" ht="18" customHeight="1" x14ac:dyDescent="0.2">
      <c r="B17" s="13"/>
      <c r="C17" s="13"/>
      <c r="D17" s="13"/>
      <c r="E17" s="13"/>
      <c r="F17" s="13"/>
      <c r="G17" s="19"/>
      <c r="H17" s="19"/>
      <c r="I17" s="13"/>
      <c r="J17" s="19"/>
      <c r="K17" s="19"/>
    </row>
    <row r="18" spans="2:11" s="1" customFormat="1" ht="50.1" customHeight="1" x14ac:dyDescent="0.2">
      <c r="B18" s="41" t="s">
        <v>124</v>
      </c>
      <c r="C18" s="42"/>
      <c r="D18" s="42"/>
      <c r="E18" s="42"/>
      <c r="F18" s="42"/>
      <c r="G18" s="42"/>
      <c r="H18" s="42"/>
      <c r="I18" s="42"/>
      <c r="J18" s="42"/>
      <c r="K18" s="42"/>
    </row>
    <row r="19" spans="2:11" s="1" customFormat="1" ht="12" x14ac:dyDescent="0.2">
      <c r="B19" s="13"/>
      <c r="C19" s="13"/>
      <c r="D19" s="13"/>
      <c r="E19" s="13"/>
      <c r="F19" s="13"/>
      <c r="G19" s="19"/>
      <c r="H19" s="19"/>
      <c r="I19" s="13"/>
      <c r="J19" s="19"/>
      <c r="K19" s="19"/>
    </row>
    <row r="20" spans="2:11" s="1" customFormat="1" ht="12" x14ac:dyDescent="0.2">
      <c r="B20" s="13"/>
      <c r="C20" s="13"/>
      <c r="D20" s="13"/>
      <c r="E20" s="13"/>
      <c r="F20" s="13"/>
      <c r="G20" s="19"/>
      <c r="H20" s="19"/>
      <c r="I20" s="13"/>
      <c r="J20" s="19"/>
      <c r="K20" s="19"/>
    </row>
    <row r="21" spans="2:11" s="1" customFormat="1" ht="20.65" customHeight="1" x14ac:dyDescent="0.2">
      <c r="B21" s="43" t="s">
        <v>93</v>
      </c>
      <c r="C21" s="43"/>
      <c r="D21" s="43"/>
      <c r="E21" s="13"/>
      <c r="F21" s="13"/>
      <c r="G21" s="19"/>
      <c r="H21" s="19"/>
      <c r="I21" s="13"/>
      <c r="J21" s="19"/>
      <c r="K21" s="19"/>
    </row>
    <row r="22" spans="2:11" s="1" customFormat="1" ht="10.15" customHeight="1" x14ac:dyDescent="0.2">
      <c r="B22" s="13"/>
      <c r="C22" s="13"/>
      <c r="D22" s="13"/>
      <c r="E22" s="13"/>
      <c r="F22" s="13"/>
      <c r="G22" s="19"/>
      <c r="H22" s="19"/>
      <c r="I22" s="13"/>
      <c r="J22" s="19"/>
      <c r="K22" s="19"/>
    </row>
    <row r="23" spans="2:11" s="1" customFormat="1" ht="56.25" x14ac:dyDescent="0.2">
      <c r="B23" s="33" t="s">
        <v>0</v>
      </c>
      <c r="C23" s="2" t="s">
        <v>1</v>
      </c>
      <c r="D23" s="2" t="s">
        <v>2</v>
      </c>
      <c r="E23" s="2" t="s">
        <v>3</v>
      </c>
      <c r="F23" s="2" t="s">
        <v>4</v>
      </c>
      <c r="G23" s="15" t="s">
        <v>5</v>
      </c>
      <c r="H23" s="15" t="s">
        <v>6</v>
      </c>
      <c r="I23" s="2" t="s">
        <v>7</v>
      </c>
      <c r="J23" s="15" t="s">
        <v>8</v>
      </c>
      <c r="K23" s="34" t="s">
        <v>9</v>
      </c>
    </row>
    <row r="24" spans="2:11" s="1" customFormat="1" ht="19.7" customHeight="1" x14ac:dyDescent="0.2">
      <c r="B24" s="35" t="s">
        <v>10</v>
      </c>
      <c r="C24" s="3" t="s">
        <v>11</v>
      </c>
      <c r="D24" s="4" t="s">
        <v>12</v>
      </c>
      <c r="E24" s="3" t="s">
        <v>13</v>
      </c>
      <c r="F24" s="5">
        <v>4320</v>
      </c>
      <c r="G24" s="16"/>
      <c r="H24" s="20">
        <f>ROUND(F24*G24,2)</f>
        <v>0</v>
      </c>
      <c r="I24" s="14">
        <v>0.08</v>
      </c>
      <c r="J24" s="20">
        <f>ROUND(H24*I24,2)</f>
        <v>0</v>
      </c>
      <c r="K24" s="36">
        <f>H24+J24</f>
        <v>0</v>
      </c>
    </row>
    <row r="25" spans="2:11" s="1" customFormat="1" ht="3.2" customHeight="1" x14ac:dyDescent="0.2">
      <c r="B25" s="13"/>
      <c r="C25" s="13"/>
      <c r="D25" s="13"/>
      <c r="E25" s="13"/>
      <c r="F25" s="13"/>
      <c r="G25" s="19"/>
      <c r="H25" s="19"/>
      <c r="I25" s="13"/>
      <c r="J25" s="19"/>
      <c r="K25" s="19"/>
    </row>
    <row r="26" spans="2:11" s="1" customFormat="1" ht="20.65" customHeight="1" x14ac:dyDescent="0.2">
      <c r="B26" s="43" t="s">
        <v>94</v>
      </c>
      <c r="C26" s="43"/>
      <c r="D26" s="43"/>
      <c r="E26" s="13"/>
      <c r="F26" s="13"/>
      <c r="G26" s="19"/>
      <c r="H26" s="19"/>
      <c r="I26" s="13"/>
      <c r="J26" s="19"/>
      <c r="K26" s="19"/>
    </row>
    <row r="27" spans="2:11" s="1" customFormat="1" ht="10.15" customHeight="1" x14ac:dyDescent="0.2">
      <c r="B27" s="13"/>
      <c r="C27" s="13"/>
      <c r="D27" s="13"/>
      <c r="E27" s="13"/>
      <c r="F27" s="13"/>
      <c r="G27" s="19"/>
      <c r="H27" s="19"/>
      <c r="I27" s="13"/>
      <c r="J27" s="19"/>
      <c r="K27" s="19"/>
    </row>
    <row r="28" spans="2:11" s="1" customFormat="1" ht="56.25" x14ac:dyDescent="0.2">
      <c r="B28" s="33" t="s">
        <v>0</v>
      </c>
      <c r="C28" s="2" t="s">
        <v>1</v>
      </c>
      <c r="D28" s="2" t="s">
        <v>2</v>
      </c>
      <c r="E28" s="2" t="s">
        <v>3</v>
      </c>
      <c r="F28" s="2" t="s">
        <v>4</v>
      </c>
      <c r="G28" s="15" t="s">
        <v>5</v>
      </c>
      <c r="H28" s="15" t="s">
        <v>6</v>
      </c>
      <c r="I28" s="2" t="s">
        <v>7</v>
      </c>
      <c r="J28" s="15" t="s">
        <v>8</v>
      </c>
      <c r="K28" s="34" t="s">
        <v>9</v>
      </c>
    </row>
    <row r="29" spans="2:11" s="1" customFormat="1" ht="19.7" customHeight="1" x14ac:dyDescent="0.2">
      <c r="B29" s="35" t="s">
        <v>10</v>
      </c>
      <c r="C29" s="3" t="s">
        <v>11</v>
      </c>
      <c r="D29" s="4" t="s">
        <v>12</v>
      </c>
      <c r="E29" s="3" t="s">
        <v>13</v>
      </c>
      <c r="F29" s="5">
        <v>1764</v>
      </c>
      <c r="G29" s="16"/>
      <c r="H29" s="20">
        <f>ROUND(F29*G29,2)</f>
        <v>0</v>
      </c>
      <c r="I29" s="14">
        <v>0.08</v>
      </c>
      <c r="J29" s="20">
        <f>ROUND(H29*I29,2)</f>
        <v>0</v>
      </c>
      <c r="K29" s="36">
        <f>H29+J29</f>
        <v>0</v>
      </c>
    </row>
    <row r="30" spans="2:11" s="1" customFormat="1" ht="3.2" customHeight="1" x14ac:dyDescent="0.2">
      <c r="B30" s="13"/>
      <c r="C30" s="13"/>
      <c r="D30" s="13"/>
      <c r="E30" s="13"/>
      <c r="F30" s="13"/>
      <c r="G30" s="19"/>
      <c r="H30" s="19"/>
      <c r="I30" s="13"/>
      <c r="J30" s="19"/>
      <c r="K30" s="19"/>
    </row>
    <row r="31" spans="2:11" s="1" customFormat="1" ht="20.65" customHeight="1" x14ac:dyDescent="0.2">
      <c r="B31" s="43" t="s">
        <v>95</v>
      </c>
      <c r="C31" s="43"/>
      <c r="D31" s="43"/>
      <c r="E31" s="13"/>
      <c r="F31" s="13"/>
      <c r="G31" s="19"/>
      <c r="H31" s="19"/>
      <c r="I31" s="13"/>
      <c r="J31" s="19"/>
      <c r="K31" s="19"/>
    </row>
    <row r="32" spans="2:11" s="1" customFormat="1" ht="10.15" customHeight="1" x14ac:dyDescent="0.2">
      <c r="B32" s="13"/>
      <c r="C32" s="13"/>
      <c r="D32" s="13"/>
      <c r="E32" s="13"/>
      <c r="F32" s="13"/>
      <c r="G32" s="19"/>
      <c r="H32" s="19"/>
      <c r="I32" s="13"/>
      <c r="J32" s="19"/>
      <c r="K32" s="19"/>
    </row>
    <row r="33" spans="2:11" s="1" customFormat="1" ht="56.25" x14ac:dyDescent="0.2">
      <c r="B33" s="33" t="s">
        <v>0</v>
      </c>
      <c r="C33" s="2" t="s">
        <v>1</v>
      </c>
      <c r="D33" s="2" t="s">
        <v>2</v>
      </c>
      <c r="E33" s="2" t="s">
        <v>3</v>
      </c>
      <c r="F33" s="2" t="s">
        <v>4</v>
      </c>
      <c r="G33" s="15" t="s">
        <v>5</v>
      </c>
      <c r="H33" s="15" t="s">
        <v>6</v>
      </c>
      <c r="I33" s="2" t="s">
        <v>7</v>
      </c>
      <c r="J33" s="15" t="s">
        <v>8</v>
      </c>
      <c r="K33" s="34" t="s">
        <v>9</v>
      </c>
    </row>
    <row r="34" spans="2:11" s="1" customFormat="1" ht="19.7" customHeight="1" x14ac:dyDescent="0.2">
      <c r="B34" s="35" t="s">
        <v>10</v>
      </c>
      <c r="C34" s="3" t="s">
        <v>11</v>
      </c>
      <c r="D34" s="4" t="s">
        <v>12</v>
      </c>
      <c r="E34" s="3" t="s">
        <v>13</v>
      </c>
      <c r="F34" s="5">
        <v>381</v>
      </c>
      <c r="G34" s="16"/>
      <c r="H34" s="20">
        <f>ROUND(F34*G34,2)</f>
        <v>0</v>
      </c>
      <c r="I34" s="14">
        <v>0.08</v>
      </c>
      <c r="J34" s="20">
        <f>ROUND(H34*I34,2)</f>
        <v>0</v>
      </c>
      <c r="K34" s="36">
        <f>H34+J34</f>
        <v>0</v>
      </c>
    </row>
    <row r="35" spans="2:11" s="1" customFormat="1" ht="3.2" customHeight="1" x14ac:dyDescent="0.2">
      <c r="B35" s="13"/>
      <c r="C35" s="13"/>
      <c r="D35" s="13"/>
      <c r="E35" s="13"/>
      <c r="F35" s="13"/>
      <c r="G35" s="19"/>
      <c r="H35" s="19"/>
      <c r="I35" s="13"/>
      <c r="J35" s="19"/>
      <c r="K35" s="19"/>
    </row>
    <row r="36" spans="2:11" s="1" customFormat="1" ht="20.65" customHeight="1" x14ac:dyDescent="0.2">
      <c r="B36" s="43" t="s">
        <v>96</v>
      </c>
      <c r="C36" s="43"/>
      <c r="D36" s="43"/>
      <c r="E36" s="13"/>
      <c r="F36" s="13"/>
      <c r="G36" s="19"/>
      <c r="H36" s="19"/>
      <c r="I36" s="13"/>
      <c r="J36" s="19"/>
      <c r="K36" s="19"/>
    </row>
    <row r="37" spans="2:11" s="1" customFormat="1" ht="10.15" customHeight="1" x14ac:dyDescent="0.2">
      <c r="B37" s="13"/>
      <c r="C37" s="13"/>
      <c r="D37" s="13"/>
      <c r="E37" s="13"/>
      <c r="F37" s="13"/>
      <c r="G37" s="19"/>
      <c r="H37" s="19"/>
      <c r="I37" s="13"/>
      <c r="J37" s="19"/>
      <c r="K37" s="19"/>
    </row>
    <row r="38" spans="2:11" s="1" customFormat="1" ht="56.25" x14ac:dyDescent="0.2">
      <c r="B38" s="33" t="s">
        <v>0</v>
      </c>
      <c r="C38" s="2" t="s">
        <v>1</v>
      </c>
      <c r="D38" s="2" t="s">
        <v>2</v>
      </c>
      <c r="E38" s="2" t="s">
        <v>3</v>
      </c>
      <c r="F38" s="2" t="s">
        <v>4</v>
      </c>
      <c r="G38" s="15" t="s">
        <v>5</v>
      </c>
      <c r="H38" s="15" t="s">
        <v>6</v>
      </c>
      <c r="I38" s="2" t="s">
        <v>7</v>
      </c>
      <c r="J38" s="15" t="s">
        <v>8</v>
      </c>
      <c r="K38" s="34" t="s">
        <v>9</v>
      </c>
    </row>
    <row r="39" spans="2:11" s="1" customFormat="1" ht="19.7" customHeight="1" x14ac:dyDescent="0.2">
      <c r="B39" s="35" t="s">
        <v>10</v>
      </c>
      <c r="C39" s="3" t="s">
        <v>11</v>
      </c>
      <c r="D39" s="4" t="s">
        <v>12</v>
      </c>
      <c r="E39" s="3" t="s">
        <v>13</v>
      </c>
      <c r="F39" s="5">
        <v>195</v>
      </c>
      <c r="G39" s="16"/>
      <c r="H39" s="20">
        <f>ROUND(F39*G39,2)</f>
        <v>0</v>
      </c>
      <c r="I39" s="14">
        <v>0.08</v>
      </c>
      <c r="J39" s="20">
        <f>ROUND(H39*I39,2)</f>
        <v>0</v>
      </c>
      <c r="K39" s="36">
        <f>H39+J39</f>
        <v>0</v>
      </c>
    </row>
    <row r="40" spans="2:11" s="1" customFormat="1" ht="19.7" customHeight="1" x14ac:dyDescent="0.2">
      <c r="B40" s="10"/>
      <c r="C40" s="10"/>
      <c r="D40" s="11"/>
      <c r="E40" s="10"/>
      <c r="F40" s="12"/>
      <c r="G40" s="17"/>
      <c r="H40" s="17"/>
      <c r="I40" s="13"/>
      <c r="J40" s="19"/>
      <c r="K40" s="19"/>
    </row>
    <row r="41" spans="2:11" s="1" customFormat="1" ht="19.7" customHeight="1" x14ac:dyDescent="0.2">
      <c r="B41" s="43" t="s">
        <v>97</v>
      </c>
      <c r="C41" s="43"/>
      <c r="D41" s="43"/>
      <c r="E41" s="10"/>
      <c r="F41" s="12"/>
      <c r="G41" s="17"/>
      <c r="H41" s="17"/>
      <c r="I41" s="13"/>
      <c r="J41" s="19"/>
      <c r="K41" s="19"/>
    </row>
    <row r="42" spans="2:11" s="1" customFormat="1" ht="13.35" customHeight="1" x14ac:dyDescent="0.2">
      <c r="B42" s="13"/>
      <c r="C42" s="13"/>
      <c r="D42" s="13"/>
      <c r="E42" s="13"/>
      <c r="F42" s="13"/>
      <c r="G42" s="19"/>
      <c r="H42" s="19"/>
      <c r="I42" s="13"/>
      <c r="J42" s="19"/>
      <c r="K42" s="19"/>
    </row>
    <row r="43" spans="2:11" s="1" customFormat="1" ht="56.25" x14ac:dyDescent="0.2">
      <c r="B43" s="33" t="s">
        <v>0</v>
      </c>
      <c r="C43" s="2" t="s">
        <v>1</v>
      </c>
      <c r="D43" s="2" t="s">
        <v>2</v>
      </c>
      <c r="E43" s="2" t="s">
        <v>3</v>
      </c>
      <c r="F43" s="2" t="s">
        <v>4</v>
      </c>
      <c r="G43" s="15" t="s">
        <v>5</v>
      </c>
      <c r="H43" s="15" t="s">
        <v>6</v>
      </c>
      <c r="I43" s="2" t="s">
        <v>7</v>
      </c>
      <c r="J43" s="15" t="s">
        <v>8</v>
      </c>
      <c r="K43" s="34" t="s">
        <v>9</v>
      </c>
    </row>
    <row r="44" spans="2:11" s="1" customFormat="1" ht="19.7" customHeight="1" x14ac:dyDescent="0.2">
      <c r="B44" s="35" t="s">
        <v>14</v>
      </c>
      <c r="C44" s="3" t="s">
        <v>15</v>
      </c>
      <c r="D44" s="4" t="s">
        <v>16</v>
      </c>
      <c r="E44" s="3" t="s">
        <v>13</v>
      </c>
      <c r="F44" s="5">
        <v>15</v>
      </c>
      <c r="G44" s="16"/>
      <c r="H44" s="20">
        <f>ROUND(F44*G44,2)</f>
        <v>0</v>
      </c>
      <c r="I44" s="14">
        <v>0.08</v>
      </c>
      <c r="J44" s="20">
        <f>ROUND(H44*I44,2)</f>
        <v>0</v>
      </c>
      <c r="K44" s="36">
        <f>H44+J44</f>
        <v>0</v>
      </c>
    </row>
    <row r="45" spans="2:11" s="1" customFormat="1" ht="28.9" customHeight="1" x14ac:dyDescent="0.2">
      <c r="B45" s="35" t="s">
        <v>17</v>
      </c>
      <c r="C45" s="3" t="s">
        <v>18</v>
      </c>
      <c r="D45" s="4" t="s">
        <v>19</v>
      </c>
      <c r="E45" s="3" t="s">
        <v>13</v>
      </c>
      <c r="F45" s="5">
        <v>15</v>
      </c>
      <c r="G45" s="16"/>
      <c r="H45" s="20">
        <f t="shared" ref="H45:H67" si="0">ROUND(F45*G45,2)</f>
        <v>0</v>
      </c>
      <c r="I45" s="14">
        <v>0.08</v>
      </c>
      <c r="J45" s="20">
        <f t="shared" ref="J45:J67" si="1">ROUND(H45*I45,2)</f>
        <v>0</v>
      </c>
      <c r="K45" s="36">
        <f t="shared" ref="K45:K67" si="2">H45+J45</f>
        <v>0</v>
      </c>
    </row>
    <row r="46" spans="2:11" s="1" customFormat="1" ht="28.9" customHeight="1" x14ac:dyDescent="0.2">
      <c r="B46" s="35" t="s">
        <v>20</v>
      </c>
      <c r="C46" s="3" t="s">
        <v>21</v>
      </c>
      <c r="D46" s="4" t="s">
        <v>22</v>
      </c>
      <c r="E46" s="3" t="s">
        <v>13</v>
      </c>
      <c r="F46" s="5">
        <v>15</v>
      </c>
      <c r="G46" s="16"/>
      <c r="H46" s="20">
        <f t="shared" si="0"/>
        <v>0</v>
      </c>
      <c r="I46" s="14">
        <v>0.08</v>
      </c>
      <c r="J46" s="20">
        <f t="shared" si="1"/>
        <v>0</v>
      </c>
      <c r="K46" s="36">
        <f t="shared" si="2"/>
        <v>0</v>
      </c>
    </row>
    <row r="47" spans="2:11" s="1" customFormat="1" ht="19.7" customHeight="1" x14ac:dyDescent="0.2">
      <c r="B47" s="35" t="s">
        <v>23</v>
      </c>
      <c r="C47" s="3" t="s">
        <v>24</v>
      </c>
      <c r="D47" s="4" t="s">
        <v>25</v>
      </c>
      <c r="E47" s="3" t="s">
        <v>13</v>
      </c>
      <c r="F47" s="5">
        <v>20</v>
      </c>
      <c r="G47" s="16"/>
      <c r="H47" s="20">
        <f t="shared" si="0"/>
        <v>0</v>
      </c>
      <c r="I47" s="14">
        <v>0.08</v>
      </c>
      <c r="J47" s="20">
        <f t="shared" si="1"/>
        <v>0</v>
      </c>
      <c r="K47" s="36">
        <f t="shared" si="2"/>
        <v>0</v>
      </c>
    </row>
    <row r="48" spans="2:11" s="1" customFormat="1" ht="19.7" customHeight="1" x14ac:dyDescent="0.2">
      <c r="B48" s="35" t="s">
        <v>26</v>
      </c>
      <c r="C48" s="3" t="s">
        <v>27</v>
      </c>
      <c r="D48" s="4" t="s">
        <v>28</v>
      </c>
      <c r="E48" s="3" t="s">
        <v>13</v>
      </c>
      <c r="F48" s="5">
        <v>20</v>
      </c>
      <c r="G48" s="16"/>
      <c r="H48" s="20">
        <f t="shared" si="0"/>
        <v>0</v>
      </c>
      <c r="I48" s="14">
        <v>0.08</v>
      </c>
      <c r="J48" s="20">
        <f t="shared" si="1"/>
        <v>0</v>
      </c>
      <c r="K48" s="36">
        <f t="shared" si="2"/>
        <v>0</v>
      </c>
    </row>
    <row r="49" spans="2:11" s="1" customFormat="1" ht="19.7" customHeight="1" x14ac:dyDescent="0.2">
      <c r="B49" s="35" t="s">
        <v>29</v>
      </c>
      <c r="C49" s="3" t="s">
        <v>30</v>
      </c>
      <c r="D49" s="4" t="s">
        <v>31</v>
      </c>
      <c r="E49" s="3" t="s">
        <v>13</v>
      </c>
      <c r="F49" s="5">
        <v>20</v>
      </c>
      <c r="G49" s="16"/>
      <c r="H49" s="20">
        <f t="shared" si="0"/>
        <v>0</v>
      </c>
      <c r="I49" s="14">
        <v>0.08</v>
      </c>
      <c r="J49" s="20">
        <f t="shared" si="1"/>
        <v>0</v>
      </c>
      <c r="K49" s="36">
        <f t="shared" si="2"/>
        <v>0</v>
      </c>
    </row>
    <row r="50" spans="2:11" s="1" customFormat="1" ht="19.7" customHeight="1" x14ac:dyDescent="0.2">
      <c r="B50" s="35" t="s">
        <v>32</v>
      </c>
      <c r="C50" s="3" t="s">
        <v>33</v>
      </c>
      <c r="D50" s="4" t="s">
        <v>34</v>
      </c>
      <c r="E50" s="3" t="s">
        <v>35</v>
      </c>
      <c r="F50" s="5">
        <v>78</v>
      </c>
      <c r="G50" s="16"/>
      <c r="H50" s="20">
        <f t="shared" si="0"/>
        <v>0</v>
      </c>
      <c r="I50" s="14">
        <v>0.08</v>
      </c>
      <c r="J50" s="20">
        <f t="shared" si="1"/>
        <v>0</v>
      </c>
      <c r="K50" s="36">
        <f t="shared" si="2"/>
        <v>0</v>
      </c>
    </row>
    <row r="51" spans="2:11" s="1" customFormat="1" ht="19.7" customHeight="1" x14ac:dyDescent="0.2">
      <c r="B51" s="35" t="s">
        <v>98</v>
      </c>
      <c r="C51" s="3" t="s">
        <v>99</v>
      </c>
      <c r="D51" s="4" t="s">
        <v>100</v>
      </c>
      <c r="E51" s="3" t="s">
        <v>44</v>
      </c>
      <c r="F51" s="5">
        <v>11.34</v>
      </c>
      <c r="G51" s="16"/>
      <c r="H51" s="20">
        <f t="shared" si="0"/>
        <v>0</v>
      </c>
      <c r="I51" s="14">
        <v>0.08</v>
      </c>
      <c r="J51" s="20">
        <f t="shared" si="1"/>
        <v>0</v>
      </c>
      <c r="K51" s="36">
        <f t="shared" si="2"/>
        <v>0</v>
      </c>
    </row>
    <row r="52" spans="2:11" s="1" customFormat="1" ht="19.7" customHeight="1" x14ac:dyDescent="0.2">
      <c r="B52" s="35" t="s">
        <v>37</v>
      </c>
      <c r="C52" s="3" t="s">
        <v>38</v>
      </c>
      <c r="D52" s="4" t="s">
        <v>39</v>
      </c>
      <c r="E52" s="3" t="s">
        <v>40</v>
      </c>
      <c r="F52" s="5">
        <v>1</v>
      </c>
      <c r="G52" s="16"/>
      <c r="H52" s="20">
        <f t="shared" si="0"/>
        <v>0</v>
      </c>
      <c r="I52" s="14">
        <v>0.08</v>
      </c>
      <c r="J52" s="20">
        <f t="shared" si="1"/>
        <v>0</v>
      </c>
      <c r="K52" s="36">
        <f t="shared" si="2"/>
        <v>0</v>
      </c>
    </row>
    <row r="53" spans="2:11" s="1" customFormat="1" ht="19.7" customHeight="1" x14ac:dyDescent="0.2">
      <c r="B53" s="35" t="s">
        <v>41</v>
      </c>
      <c r="C53" s="3" t="s">
        <v>42</v>
      </c>
      <c r="D53" s="4" t="s">
        <v>43</v>
      </c>
      <c r="E53" s="3" t="s">
        <v>44</v>
      </c>
      <c r="F53" s="5">
        <v>25.35</v>
      </c>
      <c r="G53" s="16"/>
      <c r="H53" s="20">
        <f t="shared" si="0"/>
        <v>0</v>
      </c>
      <c r="I53" s="14">
        <v>0.08</v>
      </c>
      <c r="J53" s="20">
        <f t="shared" si="1"/>
        <v>0</v>
      </c>
      <c r="K53" s="36">
        <f t="shared" si="2"/>
        <v>0</v>
      </c>
    </row>
    <row r="54" spans="2:11" s="1" customFormat="1" ht="28.9" customHeight="1" x14ac:dyDescent="0.2">
      <c r="B54" s="35" t="s">
        <v>45</v>
      </c>
      <c r="C54" s="3" t="s">
        <v>46</v>
      </c>
      <c r="D54" s="4" t="s">
        <v>47</v>
      </c>
      <c r="E54" s="3" t="s">
        <v>44</v>
      </c>
      <c r="F54" s="5">
        <v>11.34</v>
      </c>
      <c r="G54" s="16"/>
      <c r="H54" s="20">
        <f t="shared" si="0"/>
        <v>0</v>
      </c>
      <c r="I54" s="14">
        <v>0.08</v>
      </c>
      <c r="J54" s="20">
        <f t="shared" si="1"/>
        <v>0</v>
      </c>
      <c r="K54" s="36">
        <f t="shared" si="2"/>
        <v>0</v>
      </c>
    </row>
    <row r="55" spans="2:11" s="1" customFormat="1" ht="19.7" customHeight="1" x14ac:dyDescent="0.2">
      <c r="B55" s="35" t="s">
        <v>101</v>
      </c>
      <c r="C55" s="3" t="s">
        <v>102</v>
      </c>
      <c r="D55" s="4" t="s">
        <v>103</v>
      </c>
      <c r="E55" s="3" t="s">
        <v>40</v>
      </c>
      <c r="F55" s="5">
        <v>35.29</v>
      </c>
      <c r="G55" s="16"/>
      <c r="H55" s="20">
        <f t="shared" si="0"/>
        <v>0</v>
      </c>
      <c r="I55" s="14">
        <v>0.08</v>
      </c>
      <c r="J55" s="20">
        <f t="shared" si="1"/>
        <v>0</v>
      </c>
      <c r="K55" s="36">
        <f t="shared" si="2"/>
        <v>0</v>
      </c>
    </row>
    <row r="56" spans="2:11" s="1" customFormat="1" ht="19.7" customHeight="1" x14ac:dyDescent="0.2">
      <c r="B56" s="35" t="s">
        <v>104</v>
      </c>
      <c r="C56" s="3" t="s">
        <v>105</v>
      </c>
      <c r="D56" s="4" t="s">
        <v>106</v>
      </c>
      <c r="E56" s="3" t="s">
        <v>40</v>
      </c>
      <c r="F56" s="5">
        <v>35.29</v>
      </c>
      <c r="G56" s="16"/>
      <c r="H56" s="20">
        <f t="shared" si="0"/>
        <v>0</v>
      </c>
      <c r="I56" s="14">
        <v>0.08</v>
      </c>
      <c r="J56" s="20">
        <f t="shared" si="1"/>
        <v>0</v>
      </c>
      <c r="K56" s="36">
        <f t="shared" si="2"/>
        <v>0</v>
      </c>
    </row>
    <row r="57" spans="2:11" s="1" customFormat="1" ht="28.9" customHeight="1" x14ac:dyDescent="0.2">
      <c r="B57" s="35" t="s">
        <v>48</v>
      </c>
      <c r="C57" s="3" t="s">
        <v>49</v>
      </c>
      <c r="D57" s="4" t="s">
        <v>50</v>
      </c>
      <c r="E57" s="3" t="s">
        <v>36</v>
      </c>
      <c r="F57" s="5">
        <v>10.88</v>
      </c>
      <c r="G57" s="16"/>
      <c r="H57" s="20">
        <f t="shared" si="0"/>
        <v>0</v>
      </c>
      <c r="I57" s="14">
        <v>0.08</v>
      </c>
      <c r="J57" s="20">
        <f t="shared" si="1"/>
        <v>0</v>
      </c>
      <c r="K57" s="36">
        <f t="shared" si="2"/>
        <v>0</v>
      </c>
    </row>
    <row r="58" spans="2:11" s="1" customFormat="1" ht="19.7" customHeight="1" x14ac:dyDescent="0.2">
      <c r="B58" s="35" t="s">
        <v>51</v>
      </c>
      <c r="C58" s="3" t="s">
        <v>52</v>
      </c>
      <c r="D58" s="4" t="s">
        <v>53</v>
      </c>
      <c r="E58" s="3" t="s">
        <v>36</v>
      </c>
      <c r="F58" s="5">
        <v>10.97</v>
      </c>
      <c r="G58" s="16"/>
      <c r="H58" s="20">
        <f t="shared" si="0"/>
        <v>0</v>
      </c>
      <c r="I58" s="14">
        <v>0.08</v>
      </c>
      <c r="J58" s="20">
        <f t="shared" si="1"/>
        <v>0</v>
      </c>
      <c r="K58" s="36">
        <f t="shared" si="2"/>
        <v>0</v>
      </c>
    </row>
    <row r="59" spans="2:11" s="1" customFormat="1" ht="19.7" customHeight="1" x14ac:dyDescent="0.2">
      <c r="B59" s="35" t="s">
        <v>107</v>
      </c>
      <c r="C59" s="3" t="s">
        <v>108</v>
      </c>
      <c r="D59" s="4" t="s">
        <v>109</v>
      </c>
      <c r="E59" s="3" t="s">
        <v>36</v>
      </c>
      <c r="F59" s="5">
        <v>8.83</v>
      </c>
      <c r="G59" s="16"/>
      <c r="H59" s="20">
        <f t="shared" si="0"/>
        <v>0</v>
      </c>
      <c r="I59" s="14">
        <v>0.08</v>
      </c>
      <c r="J59" s="20">
        <f t="shared" si="1"/>
        <v>0</v>
      </c>
      <c r="K59" s="36">
        <f t="shared" si="2"/>
        <v>0</v>
      </c>
    </row>
    <row r="60" spans="2:11" s="1" customFormat="1" ht="19.7" customHeight="1" x14ac:dyDescent="0.2">
      <c r="B60" s="35" t="s">
        <v>115</v>
      </c>
      <c r="C60" s="3" t="s">
        <v>116</v>
      </c>
      <c r="D60" s="4" t="s">
        <v>117</v>
      </c>
      <c r="E60" s="3" t="s">
        <v>40</v>
      </c>
      <c r="F60" s="5">
        <v>12.8</v>
      </c>
      <c r="G60" s="16"/>
      <c r="H60" s="20">
        <f t="shared" si="0"/>
        <v>0</v>
      </c>
      <c r="I60" s="14">
        <v>0.08</v>
      </c>
      <c r="J60" s="20">
        <f t="shared" si="1"/>
        <v>0</v>
      </c>
      <c r="K60" s="36">
        <f t="shared" si="2"/>
        <v>0</v>
      </c>
    </row>
    <row r="61" spans="2:11" s="1" customFormat="1" ht="19.7" customHeight="1" x14ac:dyDescent="0.2">
      <c r="B61" s="35" t="s">
        <v>110</v>
      </c>
      <c r="C61" s="3" t="s">
        <v>111</v>
      </c>
      <c r="D61" s="4" t="s">
        <v>112</v>
      </c>
      <c r="E61" s="3" t="s">
        <v>57</v>
      </c>
      <c r="F61" s="5">
        <v>90</v>
      </c>
      <c r="G61" s="16"/>
      <c r="H61" s="20">
        <f t="shared" si="0"/>
        <v>0</v>
      </c>
      <c r="I61" s="14">
        <v>0.08</v>
      </c>
      <c r="J61" s="20">
        <f t="shared" si="1"/>
        <v>0</v>
      </c>
      <c r="K61" s="36">
        <f t="shared" si="2"/>
        <v>0</v>
      </c>
    </row>
    <row r="62" spans="2:11" s="1" customFormat="1" ht="28.9" customHeight="1" x14ac:dyDescent="0.2">
      <c r="B62" s="35" t="s">
        <v>54</v>
      </c>
      <c r="C62" s="3" t="s">
        <v>55</v>
      </c>
      <c r="D62" s="4" t="s">
        <v>56</v>
      </c>
      <c r="E62" s="3" t="s">
        <v>57</v>
      </c>
      <c r="F62" s="5">
        <v>9</v>
      </c>
      <c r="G62" s="16"/>
      <c r="H62" s="20">
        <f t="shared" si="0"/>
        <v>0</v>
      </c>
      <c r="I62" s="14">
        <v>0.08</v>
      </c>
      <c r="J62" s="20">
        <f t="shared" si="1"/>
        <v>0</v>
      </c>
      <c r="K62" s="36">
        <f t="shared" si="2"/>
        <v>0</v>
      </c>
    </row>
    <row r="63" spans="2:11" s="1" customFormat="1" ht="19.7" customHeight="1" x14ac:dyDescent="0.2">
      <c r="B63" s="35" t="s">
        <v>58</v>
      </c>
      <c r="C63" s="3" t="s">
        <v>59</v>
      </c>
      <c r="D63" s="4" t="s">
        <v>60</v>
      </c>
      <c r="E63" s="3" t="s">
        <v>61</v>
      </c>
      <c r="F63" s="5">
        <v>26.8</v>
      </c>
      <c r="G63" s="16"/>
      <c r="H63" s="20">
        <f t="shared" si="0"/>
        <v>0</v>
      </c>
      <c r="I63" s="14">
        <v>0.23</v>
      </c>
      <c r="J63" s="20">
        <f t="shared" si="1"/>
        <v>0</v>
      </c>
      <c r="K63" s="36">
        <f t="shared" si="2"/>
        <v>0</v>
      </c>
    </row>
    <row r="64" spans="2:11" s="1" customFormat="1" ht="19.7" customHeight="1" x14ac:dyDescent="0.2">
      <c r="B64" s="35" t="s">
        <v>62</v>
      </c>
      <c r="C64" s="3" t="s">
        <v>63</v>
      </c>
      <c r="D64" s="4" t="s">
        <v>64</v>
      </c>
      <c r="E64" s="3" t="s">
        <v>61</v>
      </c>
      <c r="F64" s="5">
        <v>59.79</v>
      </c>
      <c r="G64" s="16"/>
      <c r="H64" s="20">
        <f t="shared" si="0"/>
        <v>0</v>
      </c>
      <c r="I64" s="14">
        <v>0.23</v>
      </c>
      <c r="J64" s="20">
        <f t="shared" si="1"/>
        <v>0</v>
      </c>
      <c r="K64" s="36">
        <f t="shared" si="2"/>
        <v>0</v>
      </c>
    </row>
    <row r="65" spans="2:11" s="1" customFormat="1" ht="19.7" customHeight="1" x14ac:dyDescent="0.2">
      <c r="B65" s="35" t="s">
        <v>65</v>
      </c>
      <c r="C65" s="3" t="s">
        <v>66</v>
      </c>
      <c r="D65" s="4" t="s">
        <v>67</v>
      </c>
      <c r="E65" s="3" t="s">
        <v>35</v>
      </c>
      <c r="F65" s="5">
        <v>300</v>
      </c>
      <c r="G65" s="16"/>
      <c r="H65" s="20">
        <f t="shared" si="0"/>
        <v>0</v>
      </c>
      <c r="I65" s="14">
        <v>0.23</v>
      </c>
      <c r="J65" s="20">
        <f t="shared" si="1"/>
        <v>0</v>
      </c>
      <c r="K65" s="36">
        <f t="shared" si="2"/>
        <v>0</v>
      </c>
    </row>
    <row r="66" spans="2:11" s="1" customFormat="1" ht="19.7" customHeight="1" x14ac:dyDescent="0.2">
      <c r="B66" s="35" t="s">
        <v>68</v>
      </c>
      <c r="C66" s="3" t="s">
        <v>69</v>
      </c>
      <c r="D66" s="4" t="s">
        <v>70</v>
      </c>
      <c r="E66" s="3" t="s">
        <v>57</v>
      </c>
      <c r="F66" s="5">
        <v>20</v>
      </c>
      <c r="G66" s="16"/>
      <c r="H66" s="20">
        <f t="shared" si="0"/>
        <v>0</v>
      </c>
      <c r="I66" s="14">
        <v>0.08</v>
      </c>
      <c r="J66" s="20">
        <f t="shared" si="1"/>
        <v>0</v>
      </c>
      <c r="K66" s="36">
        <f t="shared" si="2"/>
        <v>0</v>
      </c>
    </row>
    <row r="67" spans="2:11" s="1" customFormat="1" ht="19.7" customHeight="1" x14ac:dyDescent="0.2">
      <c r="B67" s="35" t="s">
        <v>71</v>
      </c>
      <c r="C67" s="3" t="s">
        <v>72</v>
      </c>
      <c r="D67" s="4" t="s">
        <v>73</v>
      </c>
      <c r="E67" s="3" t="s">
        <v>57</v>
      </c>
      <c r="F67" s="5">
        <v>20</v>
      </c>
      <c r="G67" s="16"/>
      <c r="H67" s="20">
        <f t="shared" si="0"/>
        <v>0</v>
      </c>
      <c r="I67" s="14">
        <v>0.08</v>
      </c>
      <c r="J67" s="20">
        <f t="shared" si="1"/>
        <v>0</v>
      </c>
      <c r="K67" s="36">
        <f t="shared" si="2"/>
        <v>0</v>
      </c>
    </row>
    <row r="68" spans="2:11" s="1" customFormat="1" ht="28.9" customHeight="1" x14ac:dyDescent="0.2">
      <c r="B68" s="13"/>
      <c r="C68" s="13"/>
      <c r="D68" s="13"/>
      <c r="E68" s="13"/>
      <c r="F68" s="13"/>
      <c r="G68" s="19"/>
      <c r="H68" s="19"/>
      <c r="I68" s="13"/>
      <c r="J68" s="19"/>
      <c r="K68" s="19"/>
    </row>
    <row r="69" spans="2:11" s="1" customFormat="1" ht="56.25" x14ac:dyDescent="0.2">
      <c r="B69" s="33" t="s">
        <v>0</v>
      </c>
      <c r="C69" s="2" t="s">
        <v>1</v>
      </c>
      <c r="D69" s="6" t="s">
        <v>2</v>
      </c>
      <c r="E69" s="2" t="s">
        <v>3</v>
      </c>
      <c r="F69" s="6" t="s">
        <v>4</v>
      </c>
      <c r="G69" s="15" t="s">
        <v>5</v>
      </c>
      <c r="H69" s="15" t="s">
        <v>6</v>
      </c>
      <c r="I69" s="2" t="s">
        <v>7</v>
      </c>
      <c r="J69" s="15" t="s">
        <v>8</v>
      </c>
      <c r="K69" s="34" t="s">
        <v>9</v>
      </c>
    </row>
    <row r="70" spans="2:11" s="1" customFormat="1" ht="100.15" customHeight="1" x14ac:dyDescent="0.2">
      <c r="B70" s="37" t="s">
        <v>118</v>
      </c>
      <c r="C70" s="3" t="s">
        <v>74</v>
      </c>
      <c r="D70" s="7" t="s">
        <v>75</v>
      </c>
      <c r="E70" s="3" t="s">
        <v>35</v>
      </c>
      <c r="F70" s="8">
        <v>220</v>
      </c>
      <c r="G70" s="16"/>
      <c r="H70" s="20">
        <f t="shared" ref="H70:H74" si="3">ROUND(F70*G70,2)</f>
        <v>0</v>
      </c>
      <c r="I70" s="14">
        <v>0.08</v>
      </c>
      <c r="J70" s="20">
        <f t="shared" ref="J70:J74" si="4">ROUND(H70*I70,2)</f>
        <v>0</v>
      </c>
      <c r="K70" s="36">
        <f t="shared" ref="K70:K74" si="5">H70+J70</f>
        <v>0</v>
      </c>
    </row>
    <row r="71" spans="2:11" s="1" customFormat="1" ht="35.65" customHeight="1" x14ac:dyDescent="0.2">
      <c r="B71" s="37" t="s">
        <v>119</v>
      </c>
      <c r="C71" s="3" t="s">
        <v>76</v>
      </c>
      <c r="D71" s="7" t="s">
        <v>77</v>
      </c>
      <c r="E71" s="3" t="s">
        <v>35</v>
      </c>
      <c r="F71" s="8">
        <v>12</v>
      </c>
      <c r="G71" s="16"/>
      <c r="H71" s="20">
        <f t="shared" si="3"/>
        <v>0</v>
      </c>
      <c r="I71" s="14">
        <v>0.23</v>
      </c>
      <c r="J71" s="20">
        <f t="shared" si="4"/>
        <v>0</v>
      </c>
      <c r="K71" s="36">
        <f t="shared" si="5"/>
        <v>0</v>
      </c>
    </row>
    <row r="72" spans="2:11" s="1" customFormat="1" ht="46.35" customHeight="1" x14ac:dyDescent="0.2">
      <c r="B72" s="37" t="s">
        <v>78</v>
      </c>
      <c r="C72" s="3" t="s">
        <v>79</v>
      </c>
      <c r="D72" s="7" t="s">
        <v>80</v>
      </c>
      <c r="E72" s="3" t="s">
        <v>35</v>
      </c>
      <c r="F72" s="8">
        <v>10</v>
      </c>
      <c r="G72" s="16"/>
      <c r="H72" s="20">
        <f t="shared" si="3"/>
        <v>0</v>
      </c>
      <c r="I72" s="14">
        <v>0.08</v>
      </c>
      <c r="J72" s="20">
        <f t="shared" si="4"/>
        <v>0</v>
      </c>
      <c r="K72" s="36">
        <f t="shared" si="5"/>
        <v>0</v>
      </c>
    </row>
    <row r="73" spans="2:11" s="1" customFormat="1" ht="89.65" customHeight="1" x14ac:dyDescent="0.2">
      <c r="B73" s="37" t="s">
        <v>120</v>
      </c>
      <c r="C73" s="3" t="s">
        <v>81</v>
      </c>
      <c r="D73" s="7" t="s">
        <v>82</v>
      </c>
      <c r="E73" s="3" t="s">
        <v>35</v>
      </c>
      <c r="F73" s="8">
        <v>53</v>
      </c>
      <c r="G73" s="16"/>
      <c r="H73" s="20">
        <f t="shared" si="3"/>
        <v>0</v>
      </c>
      <c r="I73" s="14">
        <v>0.08</v>
      </c>
      <c r="J73" s="20">
        <f t="shared" si="4"/>
        <v>0</v>
      </c>
      <c r="K73" s="36">
        <f t="shared" si="5"/>
        <v>0</v>
      </c>
    </row>
    <row r="74" spans="2:11" s="1" customFormat="1" ht="46.35" customHeight="1" x14ac:dyDescent="0.2">
      <c r="B74" s="37" t="s">
        <v>121</v>
      </c>
      <c r="C74" s="3" t="s">
        <v>83</v>
      </c>
      <c r="D74" s="7" t="s">
        <v>84</v>
      </c>
      <c r="E74" s="3" t="s">
        <v>35</v>
      </c>
      <c r="F74" s="8">
        <v>11</v>
      </c>
      <c r="G74" s="16"/>
      <c r="H74" s="20">
        <f t="shared" si="3"/>
        <v>0</v>
      </c>
      <c r="I74" s="14">
        <v>0.23</v>
      </c>
      <c r="J74" s="20">
        <f t="shared" si="4"/>
        <v>0</v>
      </c>
      <c r="K74" s="36">
        <f t="shared" si="5"/>
        <v>0</v>
      </c>
    </row>
    <row r="75" spans="2:11" s="1" customFormat="1" ht="28.9" customHeight="1" x14ac:dyDescent="0.2">
      <c r="B75" s="13"/>
      <c r="C75" s="13"/>
      <c r="D75" s="13"/>
      <c r="E75" s="13"/>
      <c r="F75" s="13"/>
      <c r="G75" s="19"/>
      <c r="H75" s="19"/>
      <c r="I75" s="13"/>
      <c r="J75" s="19"/>
      <c r="K75" s="19"/>
    </row>
    <row r="76" spans="2:11" s="1" customFormat="1" ht="21.4" customHeight="1" x14ac:dyDescent="0.2">
      <c r="B76" s="45" t="s">
        <v>85</v>
      </c>
      <c r="C76" s="46"/>
      <c r="D76" s="46"/>
      <c r="E76" s="47">
        <f>SUM(H24:H74)</f>
        <v>0</v>
      </c>
      <c r="F76" s="47"/>
      <c r="G76" s="47"/>
      <c r="H76" s="47"/>
      <c r="I76" s="47"/>
      <c r="J76" s="47"/>
      <c r="K76" s="48"/>
    </row>
    <row r="77" spans="2:11" s="1" customFormat="1" ht="21.4" customHeight="1" x14ac:dyDescent="0.2">
      <c r="B77" s="45" t="s">
        <v>125</v>
      </c>
      <c r="C77" s="46"/>
      <c r="D77" s="46"/>
      <c r="E77" s="47">
        <f>SUM(J24:J74)</f>
        <v>0</v>
      </c>
      <c r="F77" s="47"/>
      <c r="G77" s="47"/>
      <c r="H77" s="47"/>
      <c r="I77" s="47"/>
      <c r="J77" s="47"/>
      <c r="K77" s="48"/>
    </row>
    <row r="78" spans="2:11" s="1" customFormat="1" ht="21.4" customHeight="1" x14ac:dyDescent="0.2">
      <c r="B78" s="45" t="s">
        <v>86</v>
      </c>
      <c r="C78" s="46"/>
      <c r="D78" s="46"/>
      <c r="E78" s="47">
        <f>SUM(K24:K74)</f>
        <v>0</v>
      </c>
      <c r="F78" s="47"/>
      <c r="G78" s="47"/>
      <c r="H78" s="47"/>
      <c r="I78" s="47"/>
      <c r="J78" s="47"/>
      <c r="K78" s="48"/>
    </row>
    <row r="79" spans="2:11" s="1" customFormat="1" ht="58.15" customHeight="1" x14ac:dyDescent="0.2">
      <c r="B79" s="13"/>
      <c r="C79" s="13"/>
      <c r="D79" s="13"/>
      <c r="E79" s="13"/>
      <c r="F79" s="13"/>
      <c r="G79" s="19"/>
      <c r="H79" s="19"/>
      <c r="I79" s="13"/>
      <c r="J79" s="19"/>
      <c r="K79" s="19"/>
    </row>
    <row r="80" spans="2:11" s="1" customFormat="1" ht="17.649999999999999" customHeight="1" x14ac:dyDescent="0.2">
      <c r="B80" s="13"/>
      <c r="C80" s="13"/>
      <c r="D80" s="13"/>
      <c r="E80" s="13"/>
      <c r="F80" s="13"/>
      <c r="G80" s="19"/>
      <c r="H80" s="44" t="s">
        <v>91</v>
      </c>
      <c r="I80" s="44"/>
      <c r="J80" s="19"/>
      <c r="K80" s="19"/>
    </row>
    <row r="81" spans="2:11" s="1" customFormat="1" ht="28.9" customHeight="1" x14ac:dyDescent="0.2">
      <c r="B81" s="13"/>
      <c r="C81" s="13"/>
      <c r="D81" s="13"/>
      <c r="E81" s="13"/>
      <c r="F81" s="13"/>
      <c r="G81" s="19"/>
      <c r="H81" s="19"/>
      <c r="I81" s="13"/>
      <c r="J81" s="19"/>
      <c r="K81" s="19"/>
    </row>
    <row r="82" spans="2:11" x14ac:dyDescent="0.2">
      <c r="B82" s="38" t="s">
        <v>123</v>
      </c>
      <c r="C82" s="38"/>
      <c r="D82" s="38"/>
      <c r="E82" s="38"/>
      <c r="F82" s="38"/>
      <c r="G82" s="39"/>
      <c r="H82" s="39"/>
      <c r="I82" s="38"/>
      <c r="J82" s="39"/>
      <c r="K82" s="39"/>
    </row>
  </sheetData>
  <mergeCells count="14">
    <mergeCell ref="H80:I80"/>
    <mergeCell ref="B36:D36"/>
    <mergeCell ref="B41:D41"/>
    <mergeCell ref="B76:D76"/>
    <mergeCell ref="E76:K76"/>
    <mergeCell ref="B78:D78"/>
    <mergeCell ref="E78:K78"/>
    <mergeCell ref="B77:D77"/>
    <mergeCell ref="E77:K77"/>
    <mergeCell ref="B11:K11"/>
    <mergeCell ref="B18:K18"/>
    <mergeCell ref="B21:D21"/>
    <mergeCell ref="B26:D26"/>
    <mergeCell ref="B31:D31"/>
  </mergeCells>
  <pageMargins left="0.7" right="0.7" top="0.75" bottom="0.75" header="0.3" footer="0.3"/>
  <pageSetup paperSize="9" scale="8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P.6</vt:lpstr>
      <vt:lpstr>'Kosztorys ofertowy P.6'!Obszar_wydruku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Łaga - Nadleśnictwo Strzebielino</cp:lastModifiedBy>
  <cp:lastPrinted>2022-03-02T10:18:49Z</cp:lastPrinted>
  <dcterms:created xsi:type="dcterms:W3CDTF">2021-10-24T22:14:01Z</dcterms:created>
  <dcterms:modified xsi:type="dcterms:W3CDTF">2022-03-02T10:20:11Z</dcterms:modified>
</cp:coreProperties>
</file>